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ustomProperty1.bin" ContentType="application/vnd.openxmlformats-officedocument.spreadsheetml.customProperty"/>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4100"/>
  </bookViews>
  <sheets>
    <sheet name="Segment financial information" sheetId="3" r:id="rId1"/>
    <sheet name="2018 segments by quarter" sheetId="2" r:id="rId2"/>
  </sheets>
  <definedNames>
    <definedName name="_xlnm.Print_Area" localSheetId="1">'2018 segments by quarter'!$B$1:$G$57</definedName>
    <definedName name="_xlnm.Print_Area" localSheetId="0">'Segment financial information'!$A$1:$M$44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5" i="2" l="1"/>
  <c r="D55" i="2"/>
  <c r="E55" i="2"/>
  <c r="G54" i="2" l="1"/>
  <c r="G52" i="2"/>
  <c r="G50" i="2"/>
  <c r="G53" i="2"/>
  <c r="G51" i="2"/>
  <c r="G57" i="2" l="1"/>
  <c r="G55" i="2"/>
  <c r="C42" i="2"/>
  <c r="D42" i="2"/>
  <c r="E42" i="2"/>
  <c r="G41" i="2" l="1"/>
  <c r="G40" i="2"/>
  <c r="G39" i="2"/>
  <c r="G38" i="2"/>
  <c r="G37" i="2"/>
  <c r="G44" i="2" l="1"/>
  <c r="G42" i="2"/>
  <c r="E29" i="2"/>
  <c r="D29" i="2"/>
  <c r="G26" i="2"/>
  <c r="G25" i="2"/>
  <c r="G24" i="2"/>
  <c r="D13" i="2"/>
  <c r="G31" i="2" l="1"/>
  <c r="E13" i="2"/>
  <c r="E15" i="2" s="1"/>
  <c r="E16" i="2" s="1"/>
  <c r="F13" i="2"/>
  <c r="G14" i="2"/>
  <c r="C13" i="2"/>
  <c r="C15" i="2" s="1"/>
  <c r="C16" i="2" s="1"/>
  <c r="G12" i="2"/>
  <c r="D15" i="2"/>
  <c r="D16" i="2" s="1"/>
  <c r="G11" i="2"/>
  <c r="G13" i="2" l="1"/>
  <c r="G15" i="2"/>
  <c r="G27" i="2"/>
  <c r="G18" i="2" l="1"/>
  <c r="G16" i="2"/>
  <c r="C29" i="2"/>
  <c r="G28" i="2" l="1"/>
  <c r="G29" i="2" l="1"/>
</calcChain>
</file>

<file path=xl/sharedStrings.xml><?xml version="1.0" encoding="utf-8"?>
<sst xmlns="http://schemas.openxmlformats.org/spreadsheetml/2006/main" count="64" uniqueCount="19">
  <si>
    <t>Games</t>
  </si>
  <si>
    <t>EBITDA</t>
  </si>
  <si>
    <t>Net profit</t>
  </si>
  <si>
    <t>Revenue</t>
  </si>
  <si>
    <t>External revenue</t>
  </si>
  <si>
    <t>Intersegment revenue</t>
  </si>
  <si>
    <t>Total revenue</t>
  </si>
  <si>
    <t>Total operating expenses</t>
  </si>
  <si>
    <t>Communications and Social</t>
  </si>
  <si>
    <t>New initiatives</t>
  </si>
  <si>
    <t>Eliminations</t>
  </si>
  <si>
    <t>Group</t>
  </si>
  <si>
    <t>Q1 2018</t>
  </si>
  <si>
    <t>Q2 2018</t>
  </si>
  <si>
    <t>Q3 2018</t>
  </si>
  <si>
    <t>Q4 2018</t>
  </si>
  <si>
    <t>EBITDA margin, %</t>
  </si>
  <si>
    <t>RUR mln</t>
  </si>
  <si>
    <t>Net profit margin,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</si>
</sst>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_(* \(#,##0\);_(* &quot;-&quot;_);_(@_)"/>
    <numFmt numFmtId="43" formatCode="_(* #,##0.00_);_(* \(#,##0.00\);_(* &quot;-&quot;??_);_(@_)"/>
    <numFmt numFmtId="164" formatCode="_-* #,##0\ _₽_-;\-* #,##0\ _₽_-;_-* &quot;-&quot;??\ _₽_-;_-@_-"/>
    <numFmt numFmtId="165" formatCode="#,##0;[Red]#,##0"/>
    <numFmt numFmtId="166" formatCode="###,000"/>
  </numFmts>
  <fonts count="18" x14ac:knownFonts="1">
    <font>
      <sz val="11"/>
      <color theme="1"/>
      <name val="Calibri"/>
      <family val="2"/>
      <scheme val="minor"/>
    </font>
    <font>
      <sz val="11"/>
      <color theme="1"/>
      <name val="Calibri"/>
      <family val="2"/>
      <scheme val="minor"/>
    </font>
    <font>
      <b/>
      <sz val="11"/>
      <color theme="1"/>
      <name val="Calibri"/>
      <family val="2"/>
      <charset val="204"/>
      <scheme val="minor"/>
    </font>
    <font>
      <b/>
      <sz val="8"/>
      <color rgb="FF1F497D"/>
      <name val="Verdana"/>
      <family val="2"/>
      <charset val="204"/>
    </font>
    <font>
      <sz val="8"/>
      <color rgb="FF1F497D"/>
      <name val="Verdana"/>
      <family val="2"/>
      <charset val="204"/>
    </font>
    <font>
      <sz val="8"/>
      <color rgb="FF000000"/>
      <name val="Verdana"/>
      <family val="2"/>
      <charset val="204"/>
    </font>
    <font>
      <b/>
      <sz val="8"/>
      <color rgb="FF00CC00"/>
      <name val="Verdana"/>
      <family val="2"/>
      <charset val="204"/>
    </font>
    <font>
      <b/>
      <sz val="8"/>
      <color rgb="FF33CC33"/>
      <name val="Verdana"/>
      <family val="2"/>
      <charset val="204"/>
    </font>
    <font>
      <b/>
      <sz val="8"/>
      <color rgb="FFFF9900"/>
      <name val="Verdana"/>
      <family val="2"/>
      <charset val="204"/>
    </font>
    <font>
      <b/>
      <sz val="8"/>
      <color rgb="FFFF0000"/>
      <name val="Verdana"/>
      <family val="2"/>
      <charset val="204"/>
    </font>
    <font>
      <sz val="8"/>
      <color rgb="FF000000"/>
      <name val="Arial"/>
      <family val="2"/>
      <charset val="204"/>
    </font>
    <font>
      <i/>
      <sz val="8"/>
      <color rgb="FF000000"/>
      <name val="Verdana"/>
      <family val="2"/>
      <charset val="204"/>
    </font>
    <font>
      <b/>
      <i/>
      <sz val="8"/>
      <color rgb="FF000000"/>
      <name val="Verdana"/>
      <family val="2"/>
      <charset val="204"/>
    </font>
    <font>
      <b/>
      <i/>
      <sz val="8"/>
      <color rgb="FF1F497D"/>
      <name val="Verdana"/>
      <family val="2"/>
      <charset val="204"/>
    </font>
    <font>
      <i/>
      <sz val="8"/>
      <color rgb="FF1F497D"/>
      <name val="Verdana"/>
      <family val="2"/>
      <charset val="204"/>
    </font>
    <font>
      <i/>
      <sz val="11"/>
      <color theme="1"/>
      <name val="Calibri"/>
      <family val="2"/>
      <charset val="204"/>
      <scheme val="minor"/>
    </font>
    <font>
      <sz val="11"/>
      <color theme="1"/>
      <name val="Calibri"/>
      <family val="2"/>
      <charset val="204"/>
      <scheme val="minor"/>
    </font>
    <font>
      <b/>
      <sz val="11"/>
      <name val="Calibri"/>
      <family val="2"/>
      <charset val="204"/>
      <scheme val="minor"/>
    </font>
  </fonts>
  <fills count="20">
    <fill>
      <patternFill patternType="none"/>
    </fill>
    <fill>
      <patternFill patternType="gray125"/>
    </fill>
    <fill>
      <patternFill patternType="solid">
        <fgColor theme="0"/>
        <bgColor indexed="64"/>
      </patternFill>
    </fill>
    <fill>
      <patternFill patternType="solid">
        <fgColor rgb="FFDBE5F1"/>
        <bgColor rgb="FF000000"/>
      </patternFill>
    </fill>
    <fill>
      <patternFill patternType="solid">
        <fgColor rgb="FFFFFFFF"/>
        <bgColor rgb="FF000000"/>
      </patternFill>
    </fill>
    <fill>
      <patternFill patternType="solid">
        <fgColor rgb="FFF1F5FB"/>
        <bgColor rgb="FF000000"/>
      </patternFill>
    </fill>
    <fill>
      <patternFill patternType="solid">
        <fgColor rgb="FFE9EFF7"/>
        <bgColor rgb="FF000000"/>
      </patternFill>
    </fill>
    <fill>
      <patternFill patternType="solid">
        <fgColor rgb="FFC6F9C1"/>
        <bgColor rgb="FF000000"/>
      </patternFill>
    </fill>
    <fill>
      <patternFill patternType="solid">
        <fgColor rgb="FFABEDA5"/>
        <bgColor rgb="FF000000"/>
      </patternFill>
    </fill>
    <fill>
      <patternFill patternType="solid">
        <fgColor rgb="FF94D88F"/>
        <bgColor rgb="FF000000"/>
      </patternFill>
    </fill>
    <fill>
      <patternFill patternType="solid">
        <fgColor rgb="FFFFFDBF"/>
        <bgColor rgb="FF000000"/>
      </patternFill>
    </fill>
    <fill>
      <patternFill patternType="solid">
        <fgColor rgb="FFFFFB8C"/>
        <bgColor rgb="FF000000"/>
      </patternFill>
    </fill>
    <fill>
      <patternFill patternType="solid">
        <fgColor rgb="FFFFF843"/>
        <bgColor rgb="FF000000"/>
      </patternFill>
    </fill>
    <fill>
      <patternFill patternType="solid">
        <fgColor rgb="FFFFC7CE"/>
        <bgColor rgb="FF000000"/>
      </patternFill>
    </fill>
    <fill>
      <patternFill patternType="solid">
        <fgColor rgb="FFFF988C"/>
        <bgColor rgb="FF000000"/>
      </patternFill>
    </fill>
    <fill>
      <patternFill patternType="solid">
        <fgColor rgb="FFFF6758"/>
        <bgColor rgb="FF000000"/>
      </patternFill>
    </fill>
    <fill>
      <patternFill patternType="solid">
        <fgColor rgb="FFDBE5F1"/>
        <bgColor rgb="FFFFFFFF"/>
      </patternFill>
    </fill>
    <fill>
      <patternFill patternType="solid">
        <fgColor rgb="FFB7CFE8"/>
        <bgColor rgb="FF000000"/>
      </patternFill>
    </fill>
    <fill>
      <patternFill patternType="solid">
        <fgColor rgb="FFC3D6EB"/>
        <bgColor rgb="FF000000"/>
      </patternFill>
    </fill>
    <fill>
      <patternFill patternType="solid">
        <fgColor rgb="FFDBE5F2"/>
        <bgColor rgb="FF000000"/>
      </patternFill>
    </fill>
  </fills>
  <borders count="8">
    <border>
      <left/>
      <right/>
      <top/>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rgb="FF808080"/>
      </left>
      <right style="thin">
        <color rgb="FF808080"/>
      </right>
      <top style="thin">
        <color rgb="FF808080"/>
      </top>
      <bottom style="thin">
        <color rgb="FF808080"/>
      </bottom>
      <diagonal/>
    </border>
    <border>
      <left style="hair">
        <color rgb="FFC0C0C0"/>
      </left>
      <right style="hair">
        <color rgb="FFC0C0C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right/>
      <top style="thin">
        <color auto="1"/>
      </top>
      <bottom style="thin">
        <color auto="1"/>
      </bottom>
      <diagonal/>
    </border>
    <border>
      <left/>
      <right/>
      <top/>
      <bottom style="medium">
        <color indexed="64"/>
      </bottom>
      <diagonal/>
    </border>
  </borders>
  <cellStyleXfs count="38">
    <xf numFmtId="0" fontId="0" fillId="0" borderId="0"/>
    <xf numFmtId="43" fontId="1" fillId="0" borderId="0" applyFont="0" applyFill="0" applyBorder="0" applyAlignment="0" applyProtection="0"/>
    <xf numFmtId="0" fontId="3" fillId="3" borderId="1" applyNumberFormat="0" applyAlignment="0" applyProtection="0">
      <alignment horizontal="left" vertical="center" indent="1"/>
    </xf>
    <xf numFmtId="166" fontId="4" fillId="0" borderId="2" applyNumberFormat="0" applyProtection="0">
      <alignment horizontal="right" vertical="center"/>
    </xf>
    <xf numFmtId="166" fontId="3" fillId="0" borderId="3" applyNumberFormat="0" applyProtection="0">
      <alignment horizontal="right" vertical="center"/>
    </xf>
    <xf numFmtId="0" fontId="5" fillId="4" borderId="3" applyNumberFormat="0" applyAlignment="0" applyProtection="0">
      <alignment horizontal="left" vertical="center" indent="1"/>
    </xf>
    <xf numFmtId="0" fontId="5" fillId="5" borderId="3" applyNumberFormat="0" applyAlignment="0" applyProtection="0">
      <alignment horizontal="left" vertical="center" indent="1"/>
    </xf>
    <xf numFmtId="166" fontId="4" fillId="6" borderId="2" applyNumberFormat="0" applyBorder="0" applyProtection="0">
      <alignment horizontal="right" vertical="center"/>
    </xf>
    <xf numFmtId="0" fontId="5" fillId="4" borderId="3" applyNumberFormat="0" applyAlignment="0" applyProtection="0">
      <alignment horizontal="left" vertical="center" indent="1"/>
    </xf>
    <xf numFmtId="166" fontId="3" fillId="5" borderId="3" applyNumberFormat="0" applyProtection="0">
      <alignment horizontal="right" vertical="center"/>
    </xf>
    <xf numFmtId="166" fontId="3" fillId="6" borderId="3" applyNumberFormat="0" applyBorder="0" applyProtection="0">
      <alignment horizontal="right" vertical="center"/>
    </xf>
    <xf numFmtId="166" fontId="6" fillId="7" borderId="4" applyNumberFormat="0" applyBorder="0" applyAlignment="0" applyProtection="0">
      <alignment horizontal="right" vertical="center" indent="1"/>
    </xf>
    <xf numFmtId="166" fontId="7" fillId="8" borderId="4" applyNumberFormat="0" applyBorder="0" applyAlignment="0" applyProtection="0">
      <alignment horizontal="right" vertical="center" indent="1"/>
    </xf>
    <xf numFmtId="166" fontId="7" fillId="9" borderId="4" applyNumberFormat="0" applyBorder="0" applyAlignment="0" applyProtection="0">
      <alignment horizontal="right" vertical="center" indent="1"/>
    </xf>
    <xf numFmtId="166" fontId="8" fillId="10" borderId="4" applyNumberFormat="0" applyBorder="0" applyAlignment="0" applyProtection="0">
      <alignment horizontal="right" vertical="center" indent="1"/>
    </xf>
    <xf numFmtId="166" fontId="8" fillId="11" borderId="4" applyNumberFormat="0" applyBorder="0" applyAlignment="0" applyProtection="0">
      <alignment horizontal="right" vertical="center" indent="1"/>
    </xf>
    <xf numFmtId="166" fontId="8" fillId="12" borderId="4" applyNumberFormat="0" applyBorder="0" applyAlignment="0" applyProtection="0">
      <alignment horizontal="right" vertical="center" indent="1"/>
    </xf>
    <xf numFmtId="166" fontId="9" fillId="13" borderId="4" applyNumberFormat="0" applyBorder="0" applyAlignment="0" applyProtection="0">
      <alignment horizontal="right" vertical="center" indent="1"/>
    </xf>
    <xf numFmtId="166" fontId="9" fillId="14" borderId="4" applyNumberFormat="0" applyBorder="0" applyAlignment="0" applyProtection="0">
      <alignment horizontal="right" vertical="center" indent="1"/>
    </xf>
    <xf numFmtId="166" fontId="9" fillId="15" borderId="4" applyNumberFormat="0" applyBorder="0" applyAlignment="0" applyProtection="0">
      <alignment horizontal="right" vertical="center" indent="1"/>
    </xf>
    <xf numFmtId="0" fontId="10" fillId="0" borderId="1" applyNumberFormat="0" applyFont="0" applyFill="0" applyAlignment="0" applyProtection="0"/>
    <xf numFmtId="166" fontId="4" fillId="16" borderId="1" applyNumberFormat="0" applyAlignment="0" applyProtection="0">
      <alignment horizontal="left" vertical="center" indent="1"/>
    </xf>
    <xf numFmtId="0" fontId="3" fillId="3" borderId="3" applyNumberFormat="0" applyAlignment="0" applyProtection="0">
      <alignment horizontal="left" vertical="center" indent="1"/>
    </xf>
    <xf numFmtId="0" fontId="5" fillId="17" borderId="1" applyNumberFormat="0" applyAlignment="0" applyProtection="0">
      <alignment horizontal="left" vertical="center" indent="1"/>
    </xf>
    <xf numFmtId="0" fontId="5" fillId="18" borderId="1" applyNumberFormat="0" applyAlignment="0" applyProtection="0">
      <alignment horizontal="left" vertical="center" indent="1"/>
    </xf>
    <xf numFmtId="0" fontId="5" fillId="19" borderId="1" applyNumberFormat="0" applyAlignment="0" applyProtection="0">
      <alignment horizontal="left" vertical="center" indent="1"/>
    </xf>
    <xf numFmtId="0" fontId="5" fillId="6" borderId="1" applyNumberFormat="0" applyAlignment="0" applyProtection="0">
      <alignment horizontal="left" vertical="center" indent="1"/>
    </xf>
    <xf numFmtId="0" fontId="5" fillId="5" borderId="3" applyNumberFormat="0" applyAlignment="0" applyProtection="0">
      <alignment horizontal="left" vertical="center" indent="1"/>
    </xf>
    <xf numFmtId="0" fontId="11" fillId="0" borderId="5" applyNumberFormat="0" applyFill="0" applyBorder="0" applyAlignment="0" applyProtection="0"/>
    <xf numFmtId="0" fontId="12" fillId="0" borderId="5" applyNumberFormat="0" applyBorder="0" applyAlignment="0" applyProtection="0"/>
    <xf numFmtId="0" fontId="11" fillId="4" borderId="3" applyNumberFormat="0" applyAlignment="0" applyProtection="0">
      <alignment horizontal="left" vertical="center" indent="1"/>
    </xf>
    <xf numFmtId="0" fontId="11" fillId="4" borderId="3" applyNumberFormat="0" applyAlignment="0" applyProtection="0">
      <alignment horizontal="left" vertical="center" indent="1"/>
    </xf>
    <xf numFmtId="0" fontId="11" fillId="5" borderId="3" applyNumberFormat="0" applyAlignment="0" applyProtection="0">
      <alignment horizontal="left" vertical="center" indent="1"/>
    </xf>
    <xf numFmtId="166" fontId="13" fillId="5" borderId="3" applyNumberFormat="0" applyProtection="0">
      <alignment horizontal="right" vertical="center"/>
    </xf>
    <xf numFmtId="166" fontId="14" fillId="6" borderId="2" applyNumberFormat="0" applyBorder="0" applyProtection="0">
      <alignment horizontal="right" vertical="center"/>
    </xf>
    <xf numFmtId="166" fontId="13" fillId="6" borderId="3" applyNumberFormat="0" applyBorder="0" applyProtection="0">
      <alignment horizontal="right" vertical="center"/>
    </xf>
    <xf numFmtId="166" fontId="4" fillId="0" borderId="2" applyNumberFormat="0" applyFill="0" applyBorder="0" applyAlignment="0" applyProtection="0">
      <alignment horizontal="right" vertical="center"/>
    </xf>
    <xf numFmtId="166" fontId="4" fillId="0" borderId="2" applyNumberFormat="0" applyFill="0" applyBorder="0" applyAlignment="0" applyProtection="0">
      <alignment horizontal="right" vertical="center"/>
    </xf>
  </cellStyleXfs>
  <cellXfs count="19">
    <xf numFmtId="0" fontId="0" fillId="0" borderId="0" xfId="0"/>
    <xf numFmtId="0" fontId="16" fillId="0" borderId="0" xfId="0" applyFont="1"/>
    <xf numFmtId="164" fontId="16" fillId="0" borderId="0" xfId="1" applyNumberFormat="1" applyFont="1"/>
    <xf numFmtId="0" fontId="2" fillId="0" borderId="6" xfId="0" applyFont="1" applyFill="1" applyBorder="1" applyAlignment="1">
      <alignment vertical="center"/>
    </xf>
    <xf numFmtId="0" fontId="2" fillId="0" borderId="6" xfId="0" applyFont="1" applyFill="1" applyBorder="1" applyAlignment="1">
      <alignment horizontal="center" vertical="center" wrapText="1"/>
    </xf>
    <xf numFmtId="0" fontId="16" fillId="0" borderId="0" xfId="0" applyFont="1" applyAlignment="1">
      <alignment horizontal="left" indent="1"/>
    </xf>
    <xf numFmtId="0" fontId="17" fillId="2" borderId="0" xfId="0" applyFont="1" applyFill="1" applyBorder="1" applyAlignment="1" applyProtection="1">
      <alignment horizontal="left" vertical="center" wrapText="1"/>
      <protection hidden="1"/>
    </xf>
    <xf numFmtId="0" fontId="2" fillId="0" borderId="0" xfId="0" applyFont="1" applyBorder="1"/>
    <xf numFmtId="165" fontId="2" fillId="0" borderId="0" xfId="1" applyNumberFormat="1" applyFont="1" applyBorder="1"/>
    <xf numFmtId="0" fontId="15" fillId="0" borderId="0" xfId="0" applyFont="1" applyBorder="1" applyAlignment="1">
      <alignment horizontal="left" indent="1"/>
    </xf>
    <xf numFmtId="0" fontId="16" fillId="0" borderId="0" xfId="0" applyFont="1" applyBorder="1" applyAlignment="1">
      <alignment horizontal="left"/>
    </xf>
    <xf numFmtId="41" fontId="16" fillId="0" borderId="0" xfId="1" applyNumberFormat="1" applyFont="1"/>
    <xf numFmtId="41" fontId="2" fillId="0" borderId="0" xfId="1" applyNumberFormat="1" applyFont="1" applyBorder="1"/>
    <xf numFmtId="41" fontId="16" fillId="0" borderId="0" xfId="1" applyNumberFormat="1" applyFont="1" applyBorder="1"/>
    <xf numFmtId="41" fontId="2" fillId="0" borderId="7" xfId="1" applyNumberFormat="1" applyFont="1" applyBorder="1"/>
    <xf numFmtId="9" fontId="15" fillId="0" borderId="0" xfId="1" applyNumberFormat="1" applyFont="1" applyBorder="1"/>
    <xf numFmtId="0" fontId="15" fillId="0" borderId="7" xfId="0" applyFont="1" applyBorder="1" applyAlignment="1">
      <alignment horizontal="left" indent="1"/>
    </xf>
    <xf numFmtId="9" fontId="15" fillId="0" borderId="7" xfId="1" applyNumberFormat="1" applyFont="1" applyBorder="1"/>
    <xf numFmtId="0" fontId="16" fillId="0" borderId="0" xfId="0" quotePrefix="1" applyFont="1"/>
  </cellXfs>
  <cellStyles count="38">
    <cellStyle name="Comma" xfId="1" builtinId="3"/>
    <cellStyle name="Normal" xfId="0" builtinId="0"/>
    <cellStyle name="SAPBorder" xfId="20"/>
    <cellStyle name="SAPDataCell" xfId="3"/>
    <cellStyle name="SAPDataTotalCell" xfId="4"/>
    <cellStyle name="SAPDimensionCell" xfId="2"/>
    <cellStyle name="SAPEditableDataCell" xfId="5"/>
    <cellStyle name="SAPEditableDataTotalCell" xfId="8"/>
    <cellStyle name="SAPEmphasized" xfId="28"/>
    <cellStyle name="SAPEmphasizedEditableDataCell" xfId="30"/>
    <cellStyle name="SAPEmphasizedEditableDataTotalCell" xfId="31"/>
    <cellStyle name="SAPEmphasizedLockedDataCell" xfId="34"/>
    <cellStyle name="SAPEmphasizedLockedDataTotalCell" xfId="35"/>
    <cellStyle name="SAPEmphasizedReadonlyDataCell" xfId="32"/>
    <cellStyle name="SAPEmphasizedReadonlyDataTotalCell" xfId="33"/>
    <cellStyle name="SAPEmphasizedTotal" xfId="29"/>
    <cellStyle name="SAPExceptionLevel1" xfId="11"/>
    <cellStyle name="SAPExceptionLevel2" xfId="12"/>
    <cellStyle name="SAPExceptionLevel3" xfId="13"/>
    <cellStyle name="SAPExceptionLevel4" xfId="14"/>
    <cellStyle name="SAPExceptionLevel5" xfId="15"/>
    <cellStyle name="SAPExceptionLevel6" xfId="16"/>
    <cellStyle name="SAPExceptionLevel7" xfId="17"/>
    <cellStyle name="SAPExceptionLevel8" xfId="18"/>
    <cellStyle name="SAPExceptionLevel9" xfId="19"/>
    <cellStyle name="SAPFormula" xfId="37"/>
    <cellStyle name="SAPHierarchyCell0" xfId="23"/>
    <cellStyle name="SAPHierarchyCell1" xfId="24"/>
    <cellStyle name="SAPHierarchyCell2" xfId="25"/>
    <cellStyle name="SAPHierarchyCell3" xfId="26"/>
    <cellStyle name="SAPHierarchyCell4" xfId="27"/>
    <cellStyle name="SAPLockedDataCell" xfId="7"/>
    <cellStyle name="SAPLockedDataTotalCell" xfId="10"/>
    <cellStyle name="SAPMemberCell" xfId="21"/>
    <cellStyle name="SAPMemberTotalCell" xfId="22"/>
    <cellStyle name="SAPMessageText" xfId="36"/>
    <cellStyle name="SAPReadonlyDataCell" xfId="6"/>
    <cellStyle name="SAPReadonlyDataTotalCell"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6349</xdr:colOff>
      <xdr:row>1</xdr:row>
      <xdr:rowOff>95250</xdr:rowOff>
    </xdr:from>
    <xdr:to>
      <xdr:col>11</xdr:col>
      <xdr:colOff>311150</xdr:colOff>
      <xdr:row>28</xdr:row>
      <xdr:rowOff>47625</xdr:rowOff>
    </xdr:to>
    <xdr:sp macro="" textlink="">
      <xdr:nvSpPr>
        <xdr:cNvPr id="2" name="TextBox 1"/>
        <xdr:cNvSpPr txBox="1"/>
      </xdr:nvSpPr>
      <xdr:spPr>
        <a:xfrm>
          <a:off x="615949" y="285750"/>
          <a:ext cx="6400801" cy="5095875"/>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Presentation of Aggregate Segment Financial Information</a:t>
          </a:r>
        </a:p>
        <a:p>
          <a:endParaRPr lang="en-GB" sz="1100"/>
        </a:p>
        <a:p>
          <a:r>
            <a:rPr lang="en-GB" sz="1100"/>
            <a:t>Mail.ru Group (</a:t>
          </a:r>
          <a:r>
            <a:rPr lang="en-GB" sz="1100" baseline="0"/>
            <a:t>"the Group") </a:t>
          </a:r>
          <a:r>
            <a:rPr lang="en-GB" sz="1100"/>
            <a:t>aggregate segment financial information is derived from the financial information used by management to manage the Group's business by aggregating the segment financial data of the Group's operating segments and eliminating intra-segment and inter-segment revenues and expenses. Group aggregate segment financial information differs from the financial information presented on the face of the Group's consolidated financial statements in accordance with IFRS. In particular:</a:t>
          </a:r>
        </a:p>
        <a:p>
          <a:endParaRPr lang="en-GB" sz="1100"/>
        </a:p>
        <a:p>
          <a:r>
            <a:rPr lang="en-GB" sz="1100"/>
            <a:t>- The Group's segment financial information excludes certain IFRS adjustments which are not analysed by management in assessing the core operating performance of the business. Such adjustments affect such major areas as revenue recognition, deferred tax on unremitted earnings of subsidiaries, share-based payment transactions, disposal of and impairment of investments, business combinations, fair value adjustments, amortisation and impairment thereof, net foreign exchange gains and losses, share in financial results of associates, as well as irregular non-recurring items that occur from time to time and are evaluated for adjustment as and when they occur. The tax effect of these adjustments is also excluded from segment reporting.</a:t>
          </a:r>
        </a:p>
        <a:p>
          <a:endParaRPr lang="en-GB" sz="1100"/>
        </a:p>
        <a:p>
          <a:r>
            <a:rPr lang="en-GB" sz="1100"/>
            <a:t>- The segment financial information is presented for each period on the basis of an ownership interest as of the date hereof and consolidation of each of the Group's subsidiaries, including for periods prior to the acquisition of control of the entities in question. The financial information of subsidiaries disposed of prior to the date hereof is excluded from the segment presentation starting from the beginning of the earliest period presented.</a:t>
          </a:r>
        </a:p>
        <a:p>
          <a:endParaRPr lang="en-GB" sz="1100"/>
        </a:p>
        <a:p>
          <a:r>
            <a:rPr lang="en-GB" sz="1100"/>
            <a:t>- Segment revenues do not reflect certain other adjustments required when presenting consolidated revenues under IFRS. For example, segment revenue excludes barter revenues and adjustments to defer online gaming and social network revenues under IFRS.</a:t>
          </a:r>
        </a:p>
        <a:p>
          <a:endParaRPr lang="en-GB" sz="1100"/>
        </a:p>
        <a:p>
          <a:r>
            <a:rPr lang="en-GB" sz="1100"/>
            <a:t>For further details, see Note 5 to the the Group's</a:t>
          </a:r>
          <a:r>
            <a:rPr lang="en-GB" sz="1100" baseline="0"/>
            <a:t> consolidated </a:t>
          </a:r>
          <a:r>
            <a:rPr lang="en-GB" sz="1100"/>
            <a:t>financial statements</a:t>
          </a:r>
          <a:r>
            <a:rPr lang="en-GB" sz="1100" baseline="0"/>
            <a:t> for the three months ended March 31, 2019.</a:t>
          </a:r>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63499</xdr:colOff>
      <xdr:row>0</xdr:row>
      <xdr:rowOff>104775</xdr:rowOff>
    </xdr:from>
    <xdr:to>
      <xdr:col>6</xdr:col>
      <xdr:colOff>1174750</xdr:colOff>
      <xdr:row>5</xdr:row>
      <xdr:rowOff>42332</xdr:rowOff>
    </xdr:to>
    <xdr:sp macro="" textlink="">
      <xdr:nvSpPr>
        <xdr:cNvPr id="2" name="TextBox 1"/>
        <xdr:cNvSpPr txBox="1"/>
      </xdr:nvSpPr>
      <xdr:spPr>
        <a:xfrm>
          <a:off x="402166" y="104775"/>
          <a:ext cx="8699501" cy="890057"/>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Mail.ru Group ("the</a:t>
          </a:r>
          <a:r>
            <a:rPr lang="en-GB" sz="1100" baseline="0"/>
            <a:t> Group") </a:t>
          </a:r>
          <a:r>
            <a:rPr lang="en-GB" sz="1100"/>
            <a:t>segment financial information for 2018 has been retrospectively adjusted, as applicable, to account for:</a:t>
          </a:r>
        </a:p>
        <a:p>
          <a:r>
            <a:rPr lang="en-GB" sz="1100"/>
            <a:t>- IFRS 16 adoption (see Note</a:t>
          </a:r>
          <a:r>
            <a:rPr lang="en-GB" sz="1100" baseline="0"/>
            <a:t> 2.1 to </a:t>
          </a:r>
          <a:r>
            <a:rPr lang="en-GB" sz="1100">
              <a:solidFill>
                <a:schemeClr val="dk1"/>
              </a:solidFill>
              <a:effectLst/>
              <a:latin typeface="+mn-lt"/>
              <a:ea typeface="+mn-ea"/>
              <a:cs typeface="+mn-cs"/>
            </a:rPr>
            <a:t>the Group's</a:t>
          </a:r>
          <a:r>
            <a:rPr lang="en-GB" sz="1100" baseline="0">
              <a:solidFill>
                <a:schemeClr val="dk1"/>
              </a:solidFill>
              <a:effectLst/>
              <a:latin typeface="+mn-lt"/>
              <a:ea typeface="+mn-ea"/>
              <a:cs typeface="+mn-cs"/>
            </a:rPr>
            <a:t> consolidated </a:t>
          </a:r>
          <a:r>
            <a:rPr lang="en-GB" sz="1100">
              <a:solidFill>
                <a:schemeClr val="dk1"/>
              </a:solidFill>
              <a:effectLst/>
              <a:latin typeface="+mn-lt"/>
              <a:ea typeface="+mn-ea"/>
              <a:cs typeface="+mn-cs"/>
            </a:rPr>
            <a:t>financial statements</a:t>
          </a:r>
          <a:r>
            <a:rPr lang="en-GB" sz="1100" baseline="0">
              <a:solidFill>
                <a:schemeClr val="dk1"/>
              </a:solidFill>
              <a:effectLst/>
              <a:latin typeface="+mn-lt"/>
              <a:ea typeface="+mn-ea"/>
              <a:cs typeface="+mn-cs"/>
            </a:rPr>
            <a:t> for the three months ended March 31, 2019)</a:t>
          </a:r>
          <a:r>
            <a:rPr lang="en-GB" sz="1100"/>
            <a:t>; </a:t>
          </a:r>
        </a:p>
        <a:p>
          <a:r>
            <a:rPr lang="en-GB" sz="1100"/>
            <a:t>- a pro-forma consolidation of UMA (see Note 5.1 to </a:t>
          </a:r>
          <a:r>
            <a:rPr lang="en-GB" sz="1100">
              <a:solidFill>
                <a:schemeClr val="dk1"/>
              </a:solidFill>
              <a:effectLst/>
              <a:latin typeface="+mn-lt"/>
              <a:ea typeface="+mn-ea"/>
              <a:cs typeface="+mn-cs"/>
            </a:rPr>
            <a:t>the Group's</a:t>
          </a:r>
          <a:r>
            <a:rPr lang="en-GB" sz="1100" baseline="0">
              <a:solidFill>
                <a:schemeClr val="dk1"/>
              </a:solidFill>
              <a:effectLst/>
              <a:latin typeface="+mn-lt"/>
              <a:ea typeface="+mn-ea"/>
              <a:cs typeface="+mn-cs"/>
            </a:rPr>
            <a:t> consolidated </a:t>
          </a:r>
          <a:r>
            <a:rPr lang="en-GB" sz="1100">
              <a:solidFill>
                <a:schemeClr val="dk1"/>
              </a:solidFill>
              <a:effectLst/>
              <a:latin typeface="+mn-lt"/>
              <a:ea typeface="+mn-ea"/>
              <a:cs typeface="+mn-cs"/>
            </a:rPr>
            <a:t>financial statements</a:t>
          </a:r>
          <a:r>
            <a:rPr lang="en-GB" sz="1100" baseline="0">
              <a:solidFill>
                <a:schemeClr val="dk1"/>
              </a:solidFill>
              <a:effectLst/>
              <a:latin typeface="+mn-lt"/>
              <a:ea typeface="+mn-ea"/>
              <a:cs typeface="+mn-cs"/>
            </a:rPr>
            <a:t> for the three months ended March 31, 2019)</a:t>
          </a:r>
          <a:r>
            <a:rPr lang="en-GB" sz="1100"/>
            <a:t>;</a:t>
          </a:r>
        </a:p>
        <a:p>
          <a:r>
            <a:rPr lang="en-GB" sz="1100"/>
            <a:t>- a pro-forma deconsolidation of Pandao </a:t>
          </a:r>
          <a:r>
            <a:rPr lang="en-GB" sz="1100">
              <a:solidFill>
                <a:schemeClr val="dk1"/>
              </a:solidFill>
              <a:effectLst/>
              <a:latin typeface="+mn-lt"/>
              <a:ea typeface="+mn-ea"/>
              <a:cs typeface="+mn-cs"/>
            </a:rPr>
            <a:t>(see Note 15 to the Group's</a:t>
          </a:r>
          <a:r>
            <a:rPr lang="en-GB" sz="1100" baseline="0">
              <a:solidFill>
                <a:schemeClr val="dk1"/>
              </a:solidFill>
              <a:effectLst/>
              <a:latin typeface="+mn-lt"/>
              <a:ea typeface="+mn-ea"/>
              <a:cs typeface="+mn-cs"/>
            </a:rPr>
            <a:t> consolidated </a:t>
          </a:r>
          <a:r>
            <a:rPr lang="en-GB" sz="1100">
              <a:solidFill>
                <a:schemeClr val="dk1"/>
              </a:solidFill>
              <a:effectLst/>
              <a:latin typeface="+mn-lt"/>
              <a:ea typeface="+mn-ea"/>
              <a:cs typeface="+mn-cs"/>
            </a:rPr>
            <a:t>financial statements</a:t>
          </a:r>
          <a:r>
            <a:rPr lang="en-GB" sz="1100" baseline="0">
              <a:solidFill>
                <a:schemeClr val="dk1"/>
              </a:solidFill>
              <a:effectLst/>
              <a:latin typeface="+mn-lt"/>
              <a:ea typeface="+mn-ea"/>
              <a:cs typeface="+mn-cs"/>
            </a:rPr>
            <a:t> for the three months ended March 31, 2019)</a:t>
          </a:r>
          <a:r>
            <a:rPr lang="en-GB" sz="1100"/>
            <a:t>.</a:t>
          </a:r>
        </a:p>
        <a:p>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1.bin"/><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tabSelected="1" zoomScaleNormal="100" workbookViewId="0"/>
  </sheetViews>
  <sheetFormatPr defaultRowHeight="15" x14ac:dyDescent="0.25"/>
  <sheetData/>
  <pageMargins left="0.25" right="0.25" top="0.75" bottom="0.75" header="0.3" footer="0.3"/>
  <pageSetup paperSize="9" scale="8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G57"/>
  <sheetViews>
    <sheetView showGridLines="0" zoomScaleNormal="100" zoomScaleSheetLayoutView="90" workbookViewId="0">
      <selection activeCell="A21" sqref="A21"/>
    </sheetView>
  </sheetViews>
  <sheetFormatPr defaultRowHeight="15" x14ac:dyDescent="0.25"/>
  <cols>
    <col min="1" max="1" width="5" style="1" customWidth="1"/>
    <col min="2" max="2" width="38.85546875" style="1" customWidth="1"/>
    <col min="3" max="7" width="18.7109375" style="2" customWidth="1"/>
    <col min="8" max="8" width="6" style="1" customWidth="1"/>
    <col min="9" max="13" width="16.140625" style="1" customWidth="1"/>
    <col min="14" max="14" width="6" style="1" customWidth="1"/>
    <col min="15" max="19" width="16.140625" style="1" customWidth="1"/>
    <col min="20" max="20" width="6" style="1" customWidth="1"/>
    <col min="21" max="25" width="16.140625" style="1" customWidth="1"/>
    <col min="26" max="16384" width="9.140625" style="1"/>
  </cols>
  <sheetData>
    <row r="3" spans="2:7" x14ac:dyDescent="0.25">
      <c r="B3" s="18"/>
    </row>
    <row r="8" spans="2:7" x14ac:dyDescent="0.25">
      <c r="B8" s="6" t="s">
        <v>12</v>
      </c>
      <c r="C8" s="1"/>
    </row>
    <row r="9" spans="2:7" ht="30" x14ac:dyDescent="0.25">
      <c r="B9" s="3" t="s">
        <v>17</v>
      </c>
      <c r="C9" s="4" t="s">
        <v>8</v>
      </c>
      <c r="D9" s="4" t="s">
        <v>0</v>
      </c>
      <c r="E9" s="4" t="s">
        <v>9</v>
      </c>
      <c r="F9" s="4" t="s">
        <v>10</v>
      </c>
      <c r="G9" s="4" t="s">
        <v>11</v>
      </c>
    </row>
    <row r="10" spans="2:7" x14ac:dyDescent="0.25">
      <c r="B10" s="1" t="s">
        <v>3</v>
      </c>
      <c r="C10" s="11"/>
      <c r="D10" s="11"/>
      <c r="E10" s="11"/>
      <c r="F10" s="11"/>
      <c r="G10" s="11"/>
    </row>
    <row r="11" spans="2:7" x14ac:dyDescent="0.25">
      <c r="B11" s="5" t="s">
        <v>4</v>
      </c>
      <c r="C11" s="11">
        <v>10242.581009914</v>
      </c>
      <c r="D11" s="11">
        <v>5351.276216022</v>
      </c>
      <c r="E11" s="11">
        <v>905.77688234700008</v>
      </c>
      <c r="F11" s="11">
        <v>0</v>
      </c>
      <c r="G11" s="11">
        <f>SUM(C11:F11)</f>
        <v>16499.634108283</v>
      </c>
    </row>
    <row r="12" spans="2:7" x14ac:dyDescent="0.25">
      <c r="B12" s="5" t="s">
        <v>5</v>
      </c>
      <c r="C12" s="11">
        <v>54.813861902999975</v>
      </c>
      <c r="D12" s="11">
        <v>0</v>
      </c>
      <c r="E12" s="11">
        <v>2</v>
      </c>
      <c r="F12" s="11">
        <v>-56.813861902999975</v>
      </c>
      <c r="G12" s="11">
        <f>SUM(C12:F12)</f>
        <v>0</v>
      </c>
    </row>
    <row r="13" spans="2:7" x14ac:dyDescent="0.25">
      <c r="B13" s="7" t="s">
        <v>6</v>
      </c>
      <c r="C13" s="12">
        <f>SUM(C11:C12)</f>
        <v>10297.394871817</v>
      </c>
      <c r="D13" s="12">
        <f t="shared" ref="D13:F13" si="0">SUM(D11:D12)</f>
        <v>5351.276216022</v>
      </c>
      <c r="E13" s="12">
        <f t="shared" si="0"/>
        <v>907.77688234700008</v>
      </c>
      <c r="F13" s="12">
        <f t="shared" si="0"/>
        <v>-56.813861902999975</v>
      </c>
      <c r="G13" s="12">
        <f t="shared" ref="G13:G15" si="1">SUM(C13:F13)</f>
        <v>16499.634108283</v>
      </c>
    </row>
    <row r="14" spans="2:7" x14ac:dyDescent="0.25">
      <c r="B14" s="10" t="s">
        <v>7</v>
      </c>
      <c r="C14" s="13">
        <v>4208.9644221630006</v>
      </c>
      <c r="D14" s="13">
        <v>4272.1226502909994</v>
      </c>
      <c r="E14" s="13">
        <v>2473.1444779319995</v>
      </c>
      <c r="F14" s="13">
        <v>-56.813861902999975</v>
      </c>
      <c r="G14" s="13">
        <f t="shared" si="1"/>
        <v>10897.417688482999</v>
      </c>
    </row>
    <row r="15" spans="2:7" x14ac:dyDescent="0.25">
      <c r="B15" s="7" t="s">
        <v>1</v>
      </c>
      <c r="C15" s="12">
        <f>C13-C14</f>
        <v>6088.4304496539989</v>
      </c>
      <c r="D15" s="12">
        <f t="shared" ref="D15:E15" si="2">D13-D14</f>
        <v>1079.1535657310005</v>
      </c>
      <c r="E15" s="12">
        <f t="shared" si="2"/>
        <v>-1565.3675955849994</v>
      </c>
      <c r="F15" s="12">
        <v>0</v>
      </c>
      <c r="G15" s="12">
        <f t="shared" si="1"/>
        <v>5602.2164198</v>
      </c>
    </row>
    <row r="16" spans="2:7" x14ac:dyDescent="0.25">
      <c r="B16" s="9" t="s">
        <v>16</v>
      </c>
      <c r="C16" s="15">
        <f>C15/C13</f>
        <v>0.59125929669041444</v>
      </c>
      <c r="D16" s="15">
        <f t="shared" ref="D16:G16" si="3">D15/D13</f>
        <v>0.20166284119290245</v>
      </c>
      <c r="E16" s="15">
        <f t="shared" si="3"/>
        <v>-1.7243968490779804</v>
      </c>
      <c r="F16" s="12"/>
      <c r="G16" s="15">
        <f t="shared" si="3"/>
        <v>0.3395357971597458</v>
      </c>
    </row>
    <row r="17" spans="2:7" x14ac:dyDescent="0.25">
      <c r="B17" s="7" t="s">
        <v>2</v>
      </c>
      <c r="C17" s="12"/>
      <c r="D17" s="12"/>
      <c r="E17" s="12"/>
      <c r="F17" s="12"/>
      <c r="G17" s="12">
        <v>3057.9321050680001</v>
      </c>
    </row>
    <row r="18" spans="2:7" ht="15.75" thickBot="1" x14ac:dyDescent="0.3">
      <c r="B18" s="16" t="s">
        <v>18</v>
      </c>
      <c r="C18" s="14"/>
      <c r="D18" s="14"/>
      <c r="E18" s="14"/>
      <c r="F18" s="14"/>
      <c r="G18" s="17">
        <f>G17/G13</f>
        <v>0.18533332830289151</v>
      </c>
    </row>
    <row r="21" spans="2:7" x14ac:dyDescent="0.25">
      <c r="B21" s="6" t="s">
        <v>13</v>
      </c>
    </row>
    <row r="22" spans="2:7" ht="30" x14ac:dyDescent="0.25">
      <c r="B22" s="3" t="s">
        <v>17</v>
      </c>
      <c r="C22" s="4" t="s">
        <v>8</v>
      </c>
      <c r="D22" s="4" t="s">
        <v>0</v>
      </c>
      <c r="E22" s="4" t="s">
        <v>9</v>
      </c>
      <c r="F22" s="4" t="s">
        <v>10</v>
      </c>
      <c r="G22" s="4" t="s">
        <v>11</v>
      </c>
    </row>
    <row r="23" spans="2:7" x14ac:dyDescent="0.25">
      <c r="B23" s="1" t="s">
        <v>3</v>
      </c>
      <c r="C23" s="11"/>
      <c r="D23" s="11"/>
      <c r="E23" s="11"/>
      <c r="F23" s="11"/>
      <c r="G23" s="11"/>
    </row>
    <row r="24" spans="2:7" x14ac:dyDescent="0.25">
      <c r="B24" s="5" t="s">
        <v>4</v>
      </c>
      <c r="C24" s="11">
        <v>10264.427556053</v>
      </c>
      <c r="D24" s="11">
        <v>5643.161065753</v>
      </c>
      <c r="E24" s="11">
        <v>1311.4376808750001</v>
      </c>
      <c r="F24" s="11">
        <v>0</v>
      </c>
      <c r="G24" s="11">
        <f>SUM(C24:F24)</f>
        <v>17219.026302680999</v>
      </c>
    </row>
    <row r="25" spans="2:7" x14ac:dyDescent="0.25">
      <c r="B25" s="5" t="s">
        <v>5</v>
      </c>
      <c r="C25" s="11">
        <v>45.337905822000003</v>
      </c>
      <c r="D25" s="11">
        <v>0</v>
      </c>
      <c r="E25" s="11">
        <v>1</v>
      </c>
      <c r="F25" s="11">
        <v>-46.337905822000003</v>
      </c>
      <c r="G25" s="11">
        <f>SUM(C25:F25)</f>
        <v>0</v>
      </c>
    </row>
    <row r="26" spans="2:7" x14ac:dyDescent="0.25">
      <c r="B26" s="7" t="s">
        <v>6</v>
      </c>
      <c r="C26" s="12">
        <v>10309.765461875</v>
      </c>
      <c r="D26" s="12">
        <v>5643.161065753</v>
      </c>
      <c r="E26" s="12">
        <v>1312.4376808750001</v>
      </c>
      <c r="F26" s="12">
        <v>-46.337905822000003</v>
      </c>
      <c r="G26" s="12">
        <f t="shared" ref="G26:G28" si="4">SUM(C26:F26)</f>
        <v>17219.026302680999</v>
      </c>
    </row>
    <row r="27" spans="2:7" x14ac:dyDescent="0.25">
      <c r="B27" s="10" t="s">
        <v>7</v>
      </c>
      <c r="C27" s="13">
        <v>4189.3575794609997</v>
      </c>
      <c r="D27" s="13">
        <v>5004.6474472219988</v>
      </c>
      <c r="E27" s="13">
        <v>2645.9440939759997</v>
      </c>
      <c r="F27" s="13">
        <v>-46.337905822000003</v>
      </c>
      <c r="G27" s="13">
        <f t="shared" si="4"/>
        <v>11793.611214836999</v>
      </c>
    </row>
    <row r="28" spans="2:7" x14ac:dyDescent="0.25">
      <c r="B28" s="7" t="s">
        <v>1</v>
      </c>
      <c r="C28" s="12">
        <v>6120.4078824140006</v>
      </c>
      <c r="D28" s="12">
        <v>638.51361853100116</v>
      </c>
      <c r="E28" s="12">
        <v>-1333.5064131009997</v>
      </c>
      <c r="F28" s="12">
        <v>0</v>
      </c>
      <c r="G28" s="12">
        <f t="shared" si="4"/>
        <v>5425.4150878440023</v>
      </c>
    </row>
    <row r="29" spans="2:7" x14ac:dyDescent="0.25">
      <c r="B29" s="9" t="s">
        <v>16</v>
      </c>
      <c r="C29" s="15">
        <f>C28/C26</f>
        <v>0.59365151467770672</v>
      </c>
      <c r="D29" s="15">
        <f t="shared" ref="D29" si="5">D28/D26</f>
        <v>0.11314821800958122</v>
      </c>
      <c r="E29" s="15">
        <f t="shared" ref="E29" si="6">E28/E26</f>
        <v>-1.0160531296327557</v>
      </c>
      <c r="F29" s="12"/>
      <c r="G29" s="15">
        <f t="shared" ref="G29" si="7">G28/G26</f>
        <v>0.31508257159693553</v>
      </c>
    </row>
    <row r="30" spans="2:7" x14ac:dyDescent="0.25">
      <c r="B30" s="7" t="s">
        <v>2</v>
      </c>
      <c r="C30" s="12"/>
      <c r="D30" s="12"/>
      <c r="E30" s="12"/>
      <c r="F30" s="12"/>
      <c r="G30" s="12">
        <v>1402.1771194370033</v>
      </c>
    </row>
    <row r="31" spans="2:7" ht="15.75" thickBot="1" x14ac:dyDescent="0.3">
      <c r="B31" s="16" t="s">
        <v>18</v>
      </c>
      <c r="C31" s="14"/>
      <c r="D31" s="14"/>
      <c r="E31" s="14"/>
      <c r="F31" s="14"/>
      <c r="G31" s="17">
        <f>G30/G26</f>
        <v>8.1431847236256599E-2</v>
      </c>
    </row>
    <row r="34" spans="2:7" x14ac:dyDescent="0.25">
      <c r="B34" s="6" t="s">
        <v>14</v>
      </c>
    </row>
    <row r="35" spans="2:7" ht="30" x14ac:dyDescent="0.25">
      <c r="B35" s="3" t="s">
        <v>17</v>
      </c>
      <c r="C35" s="4" t="s">
        <v>8</v>
      </c>
      <c r="D35" s="4" t="s">
        <v>0</v>
      </c>
      <c r="E35" s="4" t="s">
        <v>9</v>
      </c>
      <c r="F35" s="4" t="s">
        <v>10</v>
      </c>
      <c r="G35" s="4" t="s">
        <v>11</v>
      </c>
    </row>
    <row r="36" spans="2:7" x14ac:dyDescent="0.25">
      <c r="B36" s="1" t="s">
        <v>3</v>
      </c>
      <c r="C36" s="11"/>
      <c r="D36" s="11"/>
      <c r="E36" s="11"/>
      <c r="F36" s="11"/>
      <c r="G36" s="11"/>
    </row>
    <row r="37" spans="2:7" x14ac:dyDescent="0.25">
      <c r="B37" s="5" t="s">
        <v>4</v>
      </c>
      <c r="C37" s="11">
        <v>10371.487319312004</v>
      </c>
      <c r="D37" s="11">
        <v>6161.5248451460002</v>
      </c>
      <c r="E37" s="11">
        <v>1559.184638083</v>
      </c>
      <c r="F37" s="11">
        <v>0</v>
      </c>
      <c r="G37" s="11">
        <f>SUM(C37:F37)</f>
        <v>18092.196802541002</v>
      </c>
    </row>
    <row r="38" spans="2:7" x14ac:dyDescent="0.25">
      <c r="B38" s="5" t="s">
        <v>5</v>
      </c>
      <c r="C38" s="11">
        <v>61.063389091000019</v>
      </c>
      <c r="D38" s="11">
        <v>0</v>
      </c>
      <c r="E38" s="11">
        <v>0</v>
      </c>
      <c r="F38" s="11">
        <v>-61.063389091000019</v>
      </c>
      <c r="G38" s="11">
        <f>SUM(C38:F38)</f>
        <v>0</v>
      </c>
    </row>
    <row r="39" spans="2:7" x14ac:dyDescent="0.25">
      <c r="B39" s="7" t="s">
        <v>6</v>
      </c>
      <c r="C39" s="12">
        <v>10432.550708403003</v>
      </c>
      <c r="D39" s="12">
        <v>6161.5248451460002</v>
      </c>
      <c r="E39" s="12">
        <v>1559.184638083</v>
      </c>
      <c r="F39" s="12">
        <v>-61.063389091000019</v>
      </c>
      <c r="G39" s="12">
        <f t="shared" ref="G39:G41" si="8">SUM(C39:F39)</f>
        <v>18092.196802541002</v>
      </c>
    </row>
    <row r="40" spans="2:7" x14ac:dyDescent="0.25">
      <c r="B40" s="10" t="s">
        <v>7</v>
      </c>
      <c r="C40" s="13">
        <v>4689.4049317220024</v>
      </c>
      <c r="D40" s="13">
        <v>5645.792973096999</v>
      </c>
      <c r="E40" s="13">
        <v>2726.8713995420003</v>
      </c>
      <c r="F40" s="13">
        <v>-61.063389091000019</v>
      </c>
      <c r="G40" s="13">
        <f t="shared" si="8"/>
        <v>13001.005915270001</v>
      </c>
    </row>
    <row r="41" spans="2:7" x14ac:dyDescent="0.25">
      <c r="B41" s="7" t="s">
        <v>1</v>
      </c>
      <c r="C41" s="12">
        <v>5743.1457766810008</v>
      </c>
      <c r="D41" s="12">
        <v>515.73187204900114</v>
      </c>
      <c r="E41" s="12">
        <v>-1167.6867614590003</v>
      </c>
      <c r="F41" s="12">
        <v>0</v>
      </c>
      <c r="G41" s="12">
        <f t="shared" si="8"/>
        <v>5091.1908872710019</v>
      </c>
    </row>
    <row r="42" spans="2:7" x14ac:dyDescent="0.25">
      <c r="B42" s="9" t="s">
        <v>16</v>
      </c>
      <c r="C42" s="15">
        <f>C41/C39</f>
        <v>0.55050255083400901</v>
      </c>
      <c r="D42" s="15">
        <f t="shared" ref="D42" si="9">D41/D39</f>
        <v>8.3701986928656241E-2</v>
      </c>
      <c r="E42" s="15">
        <f t="shared" ref="E42" si="10">E41/E39</f>
        <v>-0.74890858525559745</v>
      </c>
      <c r="F42" s="12"/>
      <c r="G42" s="15">
        <f t="shared" ref="G42" si="11">G41/G39</f>
        <v>0.28140258161219855</v>
      </c>
    </row>
    <row r="43" spans="2:7" x14ac:dyDescent="0.25">
      <c r="B43" s="7" t="s">
        <v>2</v>
      </c>
      <c r="C43" s="12"/>
      <c r="D43" s="12"/>
      <c r="E43" s="12"/>
      <c r="F43" s="12"/>
      <c r="G43" s="12">
        <v>2495.2311261379964</v>
      </c>
    </row>
    <row r="44" spans="2:7" ht="15.75" thickBot="1" x14ac:dyDescent="0.3">
      <c r="B44" s="16" t="s">
        <v>18</v>
      </c>
      <c r="C44" s="14"/>
      <c r="D44" s="14"/>
      <c r="E44" s="14"/>
      <c r="F44" s="14"/>
      <c r="G44" s="17">
        <f>G43/G39</f>
        <v>0.1379175317055775</v>
      </c>
    </row>
    <row r="45" spans="2:7" x14ac:dyDescent="0.25">
      <c r="B45" s="7"/>
      <c r="C45" s="8"/>
      <c r="D45" s="8"/>
      <c r="E45" s="8"/>
      <c r="F45" s="8"/>
      <c r="G45" s="8"/>
    </row>
    <row r="46" spans="2:7" x14ac:dyDescent="0.25">
      <c r="B46" s="7"/>
      <c r="C46" s="8"/>
      <c r="D46" s="8"/>
      <c r="E46" s="8"/>
      <c r="F46" s="8"/>
      <c r="G46" s="8"/>
    </row>
    <row r="47" spans="2:7" x14ac:dyDescent="0.25">
      <c r="B47" s="6" t="s">
        <v>15</v>
      </c>
    </row>
    <row r="48" spans="2:7" ht="30" x14ac:dyDescent="0.25">
      <c r="B48" s="3" t="s">
        <v>17</v>
      </c>
      <c r="C48" s="4" t="s">
        <v>8</v>
      </c>
      <c r="D48" s="4" t="s">
        <v>0</v>
      </c>
      <c r="E48" s="4" t="s">
        <v>9</v>
      </c>
      <c r="F48" s="4" t="s">
        <v>10</v>
      </c>
      <c r="G48" s="4" t="s">
        <v>11</v>
      </c>
    </row>
    <row r="49" spans="2:7" x14ac:dyDescent="0.25">
      <c r="B49" s="1" t="s">
        <v>3</v>
      </c>
      <c r="C49" s="11"/>
      <c r="D49" s="11"/>
      <c r="E49" s="11"/>
      <c r="F49" s="11"/>
      <c r="G49" s="11"/>
    </row>
    <row r="50" spans="2:7" x14ac:dyDescent="0.25">
      <c r="B50" s="5" t="s">
        <v>4</v>
      </c>
      <c r="C50" s="11">
        <v>12626.080478869</v>
      </c>
      <c r="D50" s="11">
        <v>7682.5983864100017</v>
      </c>
      <c r="E50" s="11">
        <v>3130.1161919020001</v>
      </c>
      <c r="F50" s="11">
        <v>0</v>
      </c>
      <c r="G50" s="11">
        <f>SUM(C50:F50)</f>
        <v>23438.795057181003</v>
      </c>
    </row>
    <row r="51" spans="2:7" x14ac:dyDescent="0.25">
      <c r="B51" s="5" t="s">
        <v>5</v>
      </c>
      <c r="C51" s="11">
        <v>55.174063161999989</v>
      </c>
      <c r="D51" s="11">
        <v>0</v>
      </c>
      <c r="E51" s="11">
        <v>0</v>
      </c>
      <c r="F51" s="11">
        <v>-55.174063161999989</v>
      </c>
      <c r="G51" s="11">
        <f>SUM(C51:F51)</f>
        <v>0</v>
      </c>
    </row>
    <row r="52" spans="2:7" x14ac:dyDescent="0.25">
      <c r="B52" s="7" t="s">
        <v>6</v>
      </c>
      <c r="C52" s="12">
        <v>12681.254542031</v>
      </c>
      <c r="D52" s="12">
        <v>7682.5983864100017</v>
      </c>
      <c r="E52" s="12">
        <v>3130.1161919020001</v>
      </c>
      <c r="F52" s="12">
        <v>-55.174063161999989</v>
      </c>
      <c r="G52" s="12">
        <f t="shared" ref="G52:G54" si="12">SUM(C52:F52)</f>
        <v>23438.795057181003</v>
      </c>
    </row>
    <row r="53" spans="2:7" x14ac:dyDescent="0.25">
      <c r="B53" s="10" t="s">
        <v>7</v>
      </c>
      <c r="C53" s="13">
        <v>5188.3891197940002</v>
      </c>
      <c r="D53" s="13">
        <v>4928.2575108960009</v>
      </c>
      <c r="E53" s="13">
        <v>3741.8121276940001</v>
      </c>
      <c r="F53" s="13">
        <v>-55.174063161999989</v>
      </c>
      <c r="G53" s="13">
        <f t="shared" si="12"/>
        <v>13803.284695222001</v>
      </c>
    </row>
    <row r="54" spans="2:7" x14ac:dyDescent="0.25">
      <c r="B54" s="7" t="s">
        <v>1</v>
      </c>
      <c r="C54" s="12">
        <v>7492.8654222369996</v>
      </c>
      <c r="D54" s="12">
        <v>2754.3408755140008</v>
      </c>
      <c r="E54" s="12">
        <v>-611.695935792</v>
      </c>
      <c r="F54" s="12">
        <v>0</v>
      </c>
      <c r="G54" s="12">
        <f t="shared" si="12"/>
        <v>9635.5103619589991</v>
      </c>
    </row>
    <row r="55" spans="2:7" x14ac:dyDescent="0.25">
      <c r="B55" s="9" t="s">
        <v>16</v>
      </c>
      <c r="C55" s="15">
        <f>C54/C52</f>
        <v>0.59086152694139993</v>
      </c>
      <c r="D55" s="15">
        <f t="shared" ref="D55" si="13">D54/D52</f>
        <v>0.35851683727034905</v>
      </c>
      <c r="E55" s="15">
        <f t="shared" ref="E55" si="14">E54/E52</f>
        <v>-0.19542275694893801</v>
      </c>
      <c r="F55" s="12"/>
      <c r="G55" s="15">
        <f t="shared" ref="G55" si="15">G54/G52</f>
        <v>0.41109239354891425</v>
      </c>
    </row>
    <row r="56" spans="2:7" x14ac:dyDescent="0.25">
      <c r="B56" s="7" t="s">
        <v>2</v>
      </c>
      <c r="C56" s="12"/>
      <c r="D56" s="12"/>
      <c r="E56" s="12"/>
      <c r="F56" s="12"/>
      <c r="G56" s="12">
        <v>6704.9385035349969</v>
      </c>
    </row>
    <row r="57" spans="2:7" ht="15.75" thickBot="1" x14ac:dyDescent="0.3">
      <c r="B57" s="16" t="s">
        <v>18</v>
      </c>
      <c r="C57" s="14"/>
      <c r="D57" s="14"/>
      <c r="E57" s="14"/>
      <c r="F57" s="14"/>
      <c r="G57" s="17">
        <f>G56/G52</f>
        <v>0.28606156959765677</v>
      </c>
    </row>
  </sheetData>
  <pageMargins left="0.7" right="0.7" top="0.75" bottom="0.75" header="0.3" footer="0.3"/>
  <pageSetup paperSize="9" scale="62" orientation="portrait" r:id="rId1"/>
  <customProperties>
    <customPr name="_pios_id" r:id="rId2"/>
  </customPropertie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Segment financial information</vt:lpstr>
      <vt:lpstr>2018 segments by quarter</vt:lpstr>
      <vt:lpstr>'2018 segments by quarter'!Print_Area</vt:lpstr>
      <vt:lpstr>'Segment financial 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2019-04-24T16:00:45Z</dcterms:modified>
</cp:coreProperties>
</file>